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nz1\Desktop\"/>
    </mc:Choice>
  </mc:AlternateContent>
  <bookViews>
    <workbookView xWindow="0" yWindow="0" windowWidth="28800" windowHeight="14325"/>
  </bookViews>
  <sheets>
    <sheet name="Berechnungsblatt" sheetId="1" r:id="rId1"/>
    <sheet name="Tarife" sheetId="2" r:id="rId2"/>
  </sheets>
  <definedNames>
    <definedName name="_xlnm.Print_Area" localSheetId="0">Berechnungsblatt!$A$1:$H$55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9" i="1" l="1"/>
  <c r="G36" i="1" l="1"/>
  <c r="G41" i="1" s="1"/>
  <c r="G25" i="1"/>
  <c r="G40" i="1" s="1"/>
  <c r="G43" i="1" l="1"/>
  <c r="G45" i="1" s="1"/>
  <c r="E51" i="1" l="1"/>
  <c r="G51" i="1" s="1"/>
  <c r="G54" i="1" s="1"/>
  <c r="E50" i="1"/>
  <c r="G50" i="1" s="1"/>
  <c r="G53" i="1" l="1"/>
</calcChain>
</file>

<file path=xl/sharedStrings.xml><?xml version="1.0" encoding="utf-8"?>
<sst xmlns="http://schemas.openxmlformats.org/spreadsheetml/2006/main" count="68" uniqueCount="33">
  <si>
    <t>Name Kind</t>
  </si>
  <si>
    <t>Person 1</t>
  </si>
  <si>
    <t>Geburtsdatum</t>
  </si>
  <si>
    <t>Person 2</t>
  </si>
  <si>
    <t>Massgebendes Einkommen</t>
  </si>
  <si>
    <t>Steuerbares Einkommen gemäss Steuerveranlagung</t>
  </si>
  <si>
    <t>CHF</t>
  </si>
  <si>
    <t>20% des steuerbaren Vermögens</t>
  </si>
  <si>
    <t>Einkaufsbeiträge 2. Säule und Säule 3a</t>
  </si>
  <si>
    <t>Liegenschaftsunterhaltskosten</t>
  </si>
  <si>
    <t>Verluste früherer Geschäftsjahre bei Selbständigerwerbenden</t>
  </si>
  <si>
    <t>Sozialabzüge auf tieferen Einkommen</t>
  </si>
  <si>
    <t>Einkommen im Rahmen des vereinfachten Abrechnungsverfahren</t>
  </si>
  <si>
    <t>Massgebendes Einkommen Person 1</t>
  </si>
  <si>
    <t>Massgebendes Einkommen Person 2</t>
  </si>
  <si>
    <t>Zusammenzug</t>
  </si>
  <si>
    <t xml:space="preserve">Total Massgebendes Einkommen </t>
  </si>
  <si>
    <t>Höhe Gemeindebeitrag in %</t>
  </si>
  <si>
    <t>Rechnungsbetrag der Betreuungsinstitution</t>
  </si>
  <si>
    <t>Beitrag Eltern</t>
  </si>
  <si>
    <t>Beitrag Gemeinde</t>
  </si>
  <si>
    <t>Massgebendes Einkommen
(gemässe Ziffer 5 EBR)</t>
  </si>
  <si>
    <t>Aufteilung des Restbetrag 
(gemäss Ziffer 6 EBR)</t>
  </si>
  <si>
    <t>von</t>
  </si>
  <si>
    <t>bis</t>
  </si>
  <si>
    <t>Sockelbeitrag von 30 % von Erziehungsberechtigten zu zahlen</t>
  </si>
  <si>
    <t>Offene Restsumme zu Betruungsinstitution</t>
  </si>
  <si>
    <t>Gemeindebeitrag der Restsumme</t>
  </si>
  <si>
    <t xml:space="preserve">Leistungsbeitrag Erziehungsberechtigte </t>
  </si>
  <si>
    <t>Gemeindesubvention:</t>
  </si>
  <si>
    <t>pro Tag</t>
  </si>
  <si>
    <t>Beitrag Erziehungsberechtigte:</t>
  </si>
  <si>
    <t>Berechnungsblatt für Elternbeitrag gemäss Kinderbetreuungsreglement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</si>
</sst>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2" borderId="0" xfId="0" applyFont="1" applyFill="1" applyProtection="1">
      <protection locked="0"/>
    </xf>
    <xf numFmtId="0" fontId="7" fillId="0" borderId="0" xfId="0" applyFont="1"/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0" borderId="2" xfId="0" applyFont="1" applyBorder="1"/>
    <xf numFmtId="0" fontId="2" fillId="0" borderId="0" xfId="0" applyFont="1"/>
    <xf numFmtId="0" fontId="7" fillId="0" borderId="0" xfId="0" applyFont="1" applyAlignment="1">
      <alignment horizontal="right"/>
    </xf>
    <xf numFmtId="4" fontId="7" fillId="2" borderId="0" xfId="0" applyNumberFormat="1" applyFont="1" applyFill="1" applyProtection="1">
      <protection locked="0"/>
    </xf>
    <xf numFmtId="4" fontId="7" fillId="2" borderId="0" xfId="0" applyNumberFormat="1" applyFont="1" applyFill="1"/>
    <xf numFmtId="4" fontId="7" fillId="0" borderId="0" xfId="0" applyNumberFormat="1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1" xfId="0" applyNumberFormat="1" applyFont="1" applyBorder="1"/>
    <xf numFmtId="4" fontId="6" fillId="0" borderId="0" xfId="0" applyNumberFormat="1" applyFont="1"/>
    <xf numFmtId="4" fontId="7" fillId="0" borderId="0" xfId="0" applyNumberFormat="1" applyFont="1"/>
    <xf numFmtId="9" fontId="6" fillId="0" borderId="0" xfId="1" applyFont="1"/>
    <xf numFmtId="9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9" fontId="9" fillId="0" borderId="3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8" fillId="0" borderId="3" xfId="0" applyFont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276225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4"/>
  <sheetViews>
    <sheetView tabSelected="1" showWhiteSpace="0" zoomScaleNormal="100" workbookViewId="0">
      <selection activeCell="G17" sqref="G17"/>
    </sheetView>
  </sheetViews>
  <sheetFormatPr baseColWidth="10" defaultRowHeight="12.75" x14ac:dyDescent="0.2"/>
  <sheetData>
    <row r="6" spans="1:7" ht="48.75" customHeight="1" x14ac:dyDescent="0.2"/>
    <row r="7" spans="1:7" ht="15.75" x14ac:dyDescent="0.25">
      <c r="A7" s="1" t="s">
        <v>32</v>
      </c>
      <c r="B7" s="2"/>
      <c r="C7" s="2"/>
      <c r="D7" s="2"/>
      <c r="E7" s="2"/>
      <c r="F7" s="2"/>
      <c r="G7" s="2"/>
    </row>
    <row r="8" spans="1:7" ht="14.25" x14ac:dyDescent="0.2">
      <c r="A8" s="3"/>
      <c r="B8" s="3"/>
      <c r="C8" s="3"/>
      <c r="D8" s="3"/>
      <c r="E8" s="3"/>
      <c r="F8" s="3"/>
      <c r="G8" s="3"/>
    </row>
    <row r="9" spans="1:7" ht="14.25" x14ac:dyDescent="0.2">
      <c r="A9" s="4"/>
      <c r="B9" s="4"/>
      <c r="C9" s="4"/>
      <c r="D9" s="4"/>
      <c r="E9" s="4"/>
      <c r="F9" s="4"/>
      <c r="G9" s="4"/>
    </row>
    <row r="10" spans="1:7" x14ac:dyDescent="0.2">
      <c r="A10" s="5" t="s">
        <v>0</v>
      </c>
      <c r="B10" s="6"/>
      <c r="C10" s="7" t="s">
        <v>1</v>
      </c>
      <c r="D10" s="6"/>
      <c r="E10" s="6"/>
      <c r="F10" s="6"/>
      <c r="G10" s="6"/>
    </row>
    <row r="11" spans="1:7" x14ac:dyDescent="0.2">
      <c r="A11" s="8" t="s">
        <v>2</v>
      </c>
      <c r="B11" s="6"/>
      <c r="C11" s="7" t="s">
        <v>3</v>
      </c>
      <c r="D11" s="6"/>
      <c r="E11" s="6"/>
      <c r="F11" s="6"/>
      <c r="G11" s="6"/>
    </row>
    <row r="12" spans="1:7" x14ac:dyDescent="0.2">
      <c r="A12" s="9"/>
      <c r="B12" s="9"/>
      <c r="C12" s="9"/>
      <c r="D12" s="9"/>
      <c r="E12" s="9"/>
      <c r="F12" s="9"/>
      <c r="G12" s="9"/>
    </row>
    <row r="13" spans="1:7" x14ac:dyDescent="0.2">
      <c r="A13" s="6"/>
      <c r="B13" s="6"/>
      <c r="C13" s="6"/>
      <c r="D13" s="6"/>
      <c r="E13" s="6"/>
      <c r="F13" s="6"/>
      <c r="G13" s="6"/>
    </row>
    <row r="14" spans="1:7" x14ac:dyDescent="0.2">
      <c r="A14" s="6"/>
      <c r="B14" s="6"/>
      <c r="C14" s="6"/>
      <c r="D14" s="6"/>
      <c r="E14" s="6"/>
      <c r="F14" s="6"/>
      <c r="G14" s="6"/>
    </row>
    <row r="15" spans="1:7" x14ac:dyDescent="0.2">
      <c r="A15" s="10" t="s">
        <v>4</v>
      </c>
      <c r="B15" s="6"/>
      <c r="C15" s="6"/>
      <c r="D15" s="6"/>
      <c r="E15" s="6"/>
      <c r="F15" s="6"/>
      <c r="G15" s="6"/>
    </row>
    <row r="16" spans="1:7" x14ac:dyDescent="0.2">
      <c r="A16" s="6"/>
      <c r="B16" s="6"/>
      <c r="C16" s="6"/>
      <c r="D16" s="6"/>
      <c r="E16" s="6"/>
      <c r="F16" s="6"/>
      <c r="G16" s="6"/>
    </row>
    <row r="17" spans="1:7" x14ac:dyDescent="0.2">
      <c r="A17" s="6" t="s">
        <v>5</v>
      </c>
      <c r="B17" s="11"/>
      <c r="C17" s="6"/>
      <c r="D17" s="6"/>
      <c r="E17" s="6"/>
      <c r="F17" s="11" t="s">
        <v>6</v>
      </c>
      <c r="G17" s="12"/>
    </row>
    <row r="18" spans="1:7" x14ac:dyDescent="0.2">
      <c r="A18" s="6" t="s">
        <v>7</v>
      </c>
      <c r="B18" s="11"/>
      <c r="C18" s="6"/>
      <c r="D18" s="6"/>
      <c r="E18" s="6"/>
      <c r="F18" s="11" t="s">
        <v>6</v>
      </c>
      <c r="G18" s="13"/>
    </row>
    <row r="19" spans="1:7" x14ac:dyDescent="0.2">
      <c r="A19" s="6" t="s">
        <v>8</v>
      </c>
      <c r="B19" s="11"/>
      <c r="C19" s="6"/>
      <c r="D19" s="6"/>
      <c r="E19" s="6"/>
      <c r="F19" s="11" t="s">
        <v>6</v>
      </c>
      <c r="G19" s="12"/>
    </row>
    <row r="20" spans="1:7" x14ac:dyDescent="0.2">
      <c r="A20" s="6" t="s">
        <v>9</v>
      </c>
      <c r="B20" s="11"/>
      <c r="C20" s="6"/>
      <c r="D20" s="6"/>
      <c r="E20" s="6"/>
      <c r="F20" s="11" t="s">
        <v>6</v>
      </c>
      <c r="G20" s="12"/>
    </row>
    <row r="21" spans="1:7" x14ac:dyDescent="0.2">
      <c r="A21" s="6" t="s">
        <v>10</v>
      </c>
      <c r="B21" s="11"/>
      <c r="C21" s="6"/>
      <c r="D21" s="6"/>
      <c r="E21" s="6"/>
      <c r="F21" s="11" t="s">
        <v>6</v>
      </c>
      <c r="G21" s="12"/>
    </row>
    <row r="22" spans="1:7" x14ac:dyDescent="0.2">
      <c r="A22" s="6" t="s">
        <v>11</v>
      </c>
      <c r="B22" s="11"/>
      <c r="C22" s="6"/>
      <c r="D22" s="6"/>
      <c r="E22" s="6"/>
      <c r="F22" s="11" t="s">
        <v>6</v>
      </c>
      <c r="G22" s="12"/>
    </row>
    <row r="23" spans="1:7" x14ac:dyDescent="0.2">
      <c r="A23" s="6" t="s">
        <v>12</v>
      </c>
      <c r="B23" s="11"/>
      <c r="C23" s="6"/>
      <c r="D23" s="6"/>
      <c r="E23" s="6"/>
      <c r="F23" s="11" t="s">
        <v>6</v>
      </c>
      <c r="G23" s="12"/>
    </row>
    <row r="24" spans="1:7" x14ac:dyDescent="0.2">
      <c r="A24" s="6"/>
      <c r="B24" s="11"/>
      <c r="C24" s="6"/>
      <c r="D24" s="6"/>
      <c r="E24" s="6"/>
      <c r="F24" s="11"/>
      <c r="G24" s="14"/>
    </row>
    <row r="25" spans="1:7" x14ac:dyDescent="0.2">
      <c r="A25" s="15" t="s">
        <v>13</v>
      </c>
      <c r="B25" s="16"/>
      <c r="C25" s="15"/>
      <c r="D25" s="15"/>
      <c r="E25" s="15"/>
      <c r="F25" s="16" t="s">
        <v>6</v>
      </c>
      <c r="G25" s="17">
        <f>SUM(G17:G23)</f>
        <v>0</v>
      </c>
    </row>
    <row r="26" spans="1:7" x14ac:dyDescent="0.2">
      <c r="A26" s="15"/>
      <c r="B26" s="16"/>
      <c r="C26" s="15"/>
      <c r="D26" s="15"/>
      <c r="E26" s="15"/>
      <c r="F26" s="16"/>
      <c r="G26" s="18"/>
    </row>
    <row r="27" spans="1:7" x14ac:dyDescent="0.2">
      <c r="A27" s="15"/>
      <c r="B27" s="16"/>
      <c r="C27" s="15"/>
      <c r="D27" s="15"/>
      <c r="E27" s="15"/>
      <c r="F27" s="16"/>
      <c r="G27" s="18"/>
    </row>
    <row r="28" spans="1:7" x14ac:dyDescent="0.2">
      <c r="A28" s="6" t="s">
        <v>5</v>
      </c>
      <c r="B28" s="11"/>
      <c r="C28" s="6"/>
      <c r="D28" s="6"/>
      <c r="E28" s="6"/>
      <c r="F28" s="11" t="s">
        <v>6</v>
      </c>
      <c r="G28" s="12"/>
    </row>
    <row r="29" spans="1:7" x14ac:dyDescent="0.2">
      <c r="A29" s="6" t="s">
        <v>7</v>
      </c>
      <c r="B29" s="11"/>
      <c r="C29" s="6"/>
      <c r="D29" s="6"/>
      <c r="E29" s="6"/>
      <c r="F29" s="11" t="s">
        <v>6</v>
      </c>
      <c r="G29" s="13"/>
    </row>
    <row r="30" spans="1:7" x14ac:dyDescent="0.2">
      <c r="A30" s="6" t="s">
        <v>8</v>
      </c>
      <c r="B30" s="11"/>
      <c r="C30" s="6"/>
      <c r="D30" s="6"/>
      <c r="E30" s="6"/>
      <c r="F30" s="11" t="s">
        <v>6</v>
      </c>
      <c r="G30" s="12"/>
    </row>
    <row r="31" spans="1:7" x14ac:dyDescent="0.2">
      <c r="A31" s="6" t="s">
        <v>9</v>
      </c>
      <c r="B31" s="11"/>
      <c r="C31" s="6"/>
      <c r="D31" s="6"/>
      <c r="E31" s="6"/>
      <c r="F31" s="11" t="s">
        <v>6</v>
      </c>
      <c r="G31" s="12"/>
    </row>
    <row r="32" spans="1:7" x14ac:dyDescent="0.2">
      <c r="A32" s="6" t="s">
        <v>10</v>
      </c>
      <c r="B32" s="11"/>
      <c r="C32" s="6"/>
      <c r="D32" s="6"/>
      <c r="E32" s="6"/>
      <c r="F32" s="11" t="s">
        <v>6</v>
      </c>
      <c r="G32" s="12"/>
    </row>
    <row r="33" spans="1:7" x14ac:dyDescent="0.2">
      <c r="A33" s="6" t="s">
        <v>11</v>
      </c>
      <c r="B33" s="11"/>
      <c r="C33" s="6"/>
      <c r="D33" s="6"/>
      <c r="E33" s="6"/>
      <c r="F33" s="11" t="s">
        <v>6</v>
      </c>
      <c r="G33" s="12"/>
    </row>
    <row r="34" spans="1:7" x14ac:dyDescent="0.2">
      <c r="A34" s="6" t="s">
        <v>12</v>
      </c>
      <c r="B34" s="11"/>
      <c r="C34" s="6"/>
      <c r="D34" s="6"/>
      <c r="E34" s="6"/>
      <c r="F34" s="11" t="s">
        <v>6</v>
      </c>
      <c r="G34" s="12"/>
    </row>
    <row r="35" spans="1:7" x14ac:dyDescent="0.2">
      <c r="A35" s="6"/>
      <c r="B35" s="11"/>
      <c r="C35" s="6"/>
      <c r="D35" s="6"/>
      <c r="E35" s="6"/>
      <c r="F35" s="11"/>
      <c r="G35" s="14"/>
    </row>
    <row r="36" spans="1:7" x14ac:dyDescent="0.2">
      <c r="A36" s="15" t="s">
        <v>14</v>
      </c>
      <c r="B36" s="16"/>
      <c r="C36" s="15"/>
      <c r="D36" s="15"/>
      <c r="E36" s="15"/>
      <c r="F36" s="16" t="s">
        <v>6</v>
      </c>
      <c r="G36" s="17">
        <f>SUM(G28:G34)</f>
        <v>0</v>
      </c>
    </row>
    <row r="37" spans="1:7" x14ac:dyDescent="0.2">
      <c r="A37" s="15"/>
      <c r="B37" s="16"/>
      <c r="C37" s="15"/>
      <c r="D37" s="15"/>
      <c r="E37" s="15"/>
      <c r="F37" s="16"/>
      <c r="G37" s="18"/>
    </row>
    <row r="38" spans="1:7" x14ac:dyDescent="0.2">
      <c r="A38" s="15"/>
      <c r="B38" s="16"/>
      <c r="C38" s="15"/>
      <c r="D38" s="15"/>
      <c r="E38" s="15"/>
      <c r="F38" s="16"/>
      <c r="G38" s="18"/>
    </row>
    <row r="39" spans="1:7" x14ac:dyDescent="0.2">
      <c r="A39" s="15" t="s">
        <v>15</v>
      </c>
      <c r="B39" s="16"/>
      <c r="C39" s="15"/>
      <c r="D39" s="15"/>
      <c r="E39" s="15"/>
      <c r="F39" s="16"/>
      <c r="G39" s="18"/>
    </row>
    <row r="40" spans="1:7" x14ac:dyDescent="0.2">
      <c r="A40" s="6" t="s">
        <v>13</v>
      </c>
      <c r="B40" s="16"/>
      <c r="C40" s="15"/>
      <c r="D40" s="15"/>
      <c r="E40" s="15"/>
      <c r="F40" s="11" t="s">
        <v>6</v>
      </c>
      <c r="G40" s="19">
        <f>G25</f>
        <v>0</v>
      </c>
    </row>
    <row r="41" spans="1:7" x14ac:dyDescent="0.2">
      <c r="A41" s="6" t="s">
        <v>14</v>
      </c>
      <c r="B41" s="16"/>
      <c r="C41" s="15"/>
      <c r="D41" s="15"/>
      <c r="E41" s="15"/>
      <c r="F41" s="11" t="s">
        <v>6</v>
      </c>
      <c r="G41" s="19">
        <f>G36</f>
        <v>0</v>
      </c>
    </row>
    <row r="42" spans="1:7" x14ac:dyDescent="0.2">
      <c r="A42" s="6"/>
      <c r="B42" s="16"/>
      <c r="C42" s="15"/>
      <c r="D42" s="15"/>
      <c r="E42" s="15"/>
      <c r="F42" s="11"/>
      <c r="G42" s="18"/>
    </row>
    <row r="43" spans="1:7" x14ac:dyDescent="0.2">
      <c r="A43" s="15" t="s">
        <v>16</v>
      </c>
      <c r="B43" s="16"/>
      <c r="C43" s="15"/>
      <c r="D43" s="15"/>
      <c r="E43" s="15"/>
      <c r="F43" s="16" t="s">
        <v>6</v>
      </c>
      <c r="G43" s="17">
        <f>G25+G36</f>
        <v>0</v>
      </c>
    </row>
    <row r="44" spans="1:7" x14ac:dyDescent="0.2">
      <c r="A44" s="15"/>
      <c r="B44" s="16"/>
      <c r="C44" s="15"/>
      <c r="D44" s="15"/>
      <c r="E44" s="15"/>
      <c r="F44" s="16"/>
      <c r="G44" s="18"/>
    </row>
    <row r="45" spans="1:7" ht="14.25" x14ac:dyDescent="0.2">
      <c r="A45" s="15" t="s">
        <v>17</v>
      </c>
      <c r="B45" s="3"/>
      <c r="C45" s="3"/>
      <c r="D45" s="3"/>
      <c r="E45" s="6"/>
      <c r="F45" s="11"/>
      <c r="G45" s="20">
        <f>LOOKUP(G43,Tarife!A3:B11,Tarife!C3:C11)</f>
        <v>0.7</v>
      </c>
    </row>
    <row r="46" spans="1:7" x14ac:dyDescent="0.2">
      <c r="A46" s="6"/>
      <c r="B46" s="6"/>
      <c r="C46" s="6"/>
      <c r="D46" s="6"/>
      <c r="E46" s="6"/>
      <c r="F46" s="11"/>
      <c r="G46" s="6"/>
    </row>
    <row r="47" spans="1:7" x14ac:dyDescent="0.2">
      <c r="A47" t="s">
        <v>18</v>
      </c>
      <c r="F47" s="26" t="s">
        <v>6</v>
      </c>
      <c r="G47" s="13"/>
    </row>
    <row r="48" spans="1:7" x14ac:dyDescent="0.2">
      <c r="A48" t="s">
        <v>25</v>
      </c>
      <c r="F48" s="26" t="s">
        <v>6</v>
      </c>
      <c r="G48" s="19">
        <f>IF(G47&lt;110,G47*0.3,110*0.3)</f>
        <v>0</v>
      </c>
    </row>
    <row r="49" spans="1:10" x14ac:dyDescent="0.2">
      <c r="A49" t="s">
        <v>26</v>
      </c>
      <c r="F49" s="26" t="s">
        <v>6</v>
      </c>
      <c r="G49" s="19">
        <f>IF(G47&lt;110,G47-G48,110-G48)</f>
        <v>0</v>
      </c>
    </row>
    <row r="50" spans="1:10" x14ac:dyDescent="0.2">
      <c r="A50" t="s">
        <v>27</v>
      </c>
      <c r="E50" s="21">
        <f>G45</f>
        <v>0.7</v>
      </c>
      <c r="F50" s="26" t="s">
        <v>6</v>
      </c>
      <c r="G50" s="19">
        <f>ROUND((G49*E50)*20,0)/20</f>
        <v>0</v>
      </c>
    </row>
    <row r="51" spans="1:10" x14ac:dyDescent="0.2">
      <c r="A51" t="s">
        <v>28</v>
      </c>
      <c r="E51" s="21">
        <f>100%-G45</f>
        <v>0.30000000000000004</v>
      </c>
      <c r="F51" s="26" t="s">
        <v>6</v>
      </c>
      <c r="G51" s="19">
        <f>ROUND((G49*E51)*20,0)/20</f>
        <v>0</v>
      </c>
    </row>
    <row r="53" spans="1:10" s="10" customFormat="1" x14ac:dyDescent="0.2">
      <c r="A53" s="10" t="s">
        <v>29</v>
      </c>
      <c r="F53" s="27" t="s">
        <v>6</v>
      </c>
      <c r="G53" s="18">
        <f>G50</f>
        <v>0</v>
      </c>
      <c r="H53" s="10" t="s">
        <v>30</v>
      </c>
    </row>
    <row r="54" spans="1:10" s="10" customFormat="1" x14ac:dyDescent="0.2">
      <c r="A54" s="10" t="s">
        <v>31</v>
      </c>
      <c r="F54" s="27" t="s">
        <v>6</v>
      </c>
      <c r="G54" s="18">
        <f>IF(G47&lt;110,G48+G51,G47-110+G48+G51)</f>
        <v>0</v>
      </c>
      <c r="H54" s="10" t="s">
        <v>30</v>
      </c>
      <c r="J54" s="28"/>
    </row>
  </sheetData>
  <sheetProtection algorithmName="SHA-512" hashValue="nydHFAhcgeRcfEq/PYPE4bRuCJGrrjP71fqPiZsEvD6kDMhW6eDmo8zPHe5t2IGLI24n+qG1X9cMaRKlp8kvDQ==" saltValue="rlo2AfaSa/oxvaU1ALbnIQ==" spinCount="100000" sheet="1" objects="1" scenarios="1"/>
  <protectedRanges>
    <protectedRange sqref="A10" name="Name Kind"/>
    <protectedRange sqref="A11" name="Geburtsdatum"/>
    <protectedRange sqref="C10" name="Name Elternteil A"/>
    <protectedRange sqref="C11" name="Name Elternteil B"/>
    <protectedRange sqref="G17:G23 G28:G34" name="massgebendes Einkommen"/>
    <protectedRange sqref="G40:G41" name="Zusammenzug"/>
    <protectedRange sqref="G47:G51 G53:G54" name="Betreuungskosten"/>
  </protectedRanges>
  <pageMargins left="0.70866141732283472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0" sqref="D10"/>
    </sheetView>
  </sheetViews>
  <sheetFormatPr baseColWidth="10" defaultRowHeight="12.75" x14ac:dyDescent="0.2"/>
  <sheetData>
    <row r="1" spans="1:4" ht="15" x14ac:dyDescent="0.2">
      <c r="A1" s="29" t="s">
        <v>21</v>
      </c>
      <c r="B1" s="29"/>
      <c r="C1" s="29" t="s">
        <v>22</v>
      </c>
      <c r="D1" s="29"/>
    </row>
    <row r="2" spans="1:4" ht="30" x14ac:dyDescent="0.2">
      <c r="A2" s="22" t="s">
        <v>23</v>
      </c>
      <c r="B2" s="22" t="s">
        <v>24</v>
      </c>
      <c r="C2" s="22" t="s">
        <v>20</v>
      </c>
      <c r="D2" s="22" t="s">
        <v>19</v>
      </c>
    </row>
    <row r="3" spans="1:4" ht="14.25" x14ac:dyDescent="0.2">
      <c r="A3" s="23">
        <v>0</v>
      </c>
      <c r="B3" s="24">
        <v>30000</v>
      </c>
      <c r="C3" s="25">
        <v>0.7</v>
      </c>
      <c r="D3" s="25">
        <v>0.3</v>
      </c>
    </row>
    <row r="4" spans="1:4" ht="14.25" x14ac:dyDescent="0.2">
      <c r="A4" s="24">
        <v>30001</v>
      </c>
      <c r="B4" s="24">
        <v>40000</v>
      </c>
      <c r="C4" s="25">
        <v>0.6</v>
      </c>
      <c r="D4" s="25">
        <v>0.4</v>
      </c>
    </row>
    <row r="5" spans="1:4" ht="14.25" x14ac:dyDescent="0.2">
      <c r="A5" s="24">
        <v>40001</v>
      </c>
      <c r="B5" s="24">
        <v>50000</v>
      </c>
      <c r="C5" s="25">
        <v>0.5</v>
      </c>
      <c r="D5" s="25">
        <v>0.5</v>
      </c>
    </row>
    <row r="6" spans="1:4" ht="14.25" x14ac:dyDescent="0.2">
      <c r="A6" s="24">
        <v>50001</v>
      </c>
      <c r="B6" s="24">
        <v>60000</v>
      </c>
      <c r="C6" s="25">
        <v>0.4</v>
      </c>
      <c r="D6" s="25">
        <v>0.6</v>
      </c>
    </row>
    <row r="7" spans="1:4" ht="14.25" x14ac:dyDescent="0.2">
      <c r="A7" s="24">
        <v>60001</v>
      </c>
      <c r="B7" s="24">
        <v>70000</v>
      </c>
      <c r="C7" s="25">
        <v>0.3</v>
      </c>
      <c r="D7" s="25">
        <v>0.7</v>
      </c>
    </row>
    <row r="8" spans="1:4" ht="14.25" x14ac:dyDescent="0.2">
      <c r="A8" s="24">
        <v>70001</v>
      </c>
      <c r="B8" s="24">
        <v>80000</v>
      </c>
      <c r="C8" s="25">
        <v>0.2</v>
      </c>
      <c r="D8" s="25">
        <v>0.8</v>
      </c>
    </row>
    <row r="9" spans="1:4" ht="14.25" x14ac:dyDescent="0.2">
      <c r="A9" s="24">
        <v>80001</v>
      </c>
      <c r="B9" s="24">
        <v>90000</v>
      </c>
      <c r="C9" s="25">
        <v>0.1</v>
      </c>
      <c r="D9" s="25">
        <v>0.9</v>
      </c>
    </row>
    <row r="10" spans="1:4" ht="14.25" x14ac:dyDescent="0.2">
      <c r="A10" s="24">
        <v>90001</v>
      </c>
      <c r="B10" s="24"/>
      <c r="C10" s="25">
        <v>0</v>
      </c>
      <c r="D10" s="25">
        <v>1</v>
      </c>
    </row>
  </sheetData>
  <sheetProtection algorithmName="SHA-512" hashValue="3ry3Tzqj3gmNfFjBVD2uBYAaS2OhmkN5EXRhwmdecYpT9kwPHyYI4AUXHpWXjnuT4toA/mjvLL8yD7umqntcLw==" saltValue="pLHeWipL3Gj8oGlcM8kuBA==" spinCount="100000" sheet="1" objects="1" scenarios="1"/>
  <mergeCells count="2">
    <mergeCell ref="A1:B1"/>
    <mergeCell ref="C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Berechnungsblatt</vt:lpstr>
      <vt:lpstr>Tarife</vt:lpstr>
      <vt:lpstr>Berechnungsblatt!Druckbereich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2019-02-05T14:52:22Z</cp:lastPrinted>
  <dcterms:created xsi:type="dcterms:W3CDTF">2019-02-05T14:12:39Z</dcterms:created>
  <dcterms:modified xsi:type="dcterms:W3CDTF">2019-04-10T06:59:20Z</dcterms:modified>
</cp:coreProperties>
</file>